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0835" windowHeight="9765"/>
  </bookViews>
  <sheets>
    <sheet name="2024 план" sheetId="1" r:id="rId1"/>
  </sheets>
  <calcPr calcId="145621"/>
</workbook>
</file>

<file path=xl/calcChain.xml><?xml version="1.0" encoding="utf-8"?>
<calcChain xmlns="http://schemas.openxmlformats.org/spreadsheetml/2006/main">
  <c r="C37" i="1" l="1"/>
  <c r="C25" i="1"/>
  <c r="C24" i="1"/>
  <c r="C26" i="1" l="1"/>
  <c r="C22" i="1" s="1"/>
  <c r="C35" i="1" s="1"/>
  <c r="C31" i="1" s="1"/>
</calcChain>
</file>

<file path=xl/sharedStrings.xml><?xml version="1.0" encoding="utf-8"?>
<sst xmlns="http://schemas.openxmlformats.org/spreadsheetml/2006/main" count="46" uniqueCount="45">
  <si>
    <t>Начисляется с месяца, следующим за месяцем проведения Общего собрания, на котором принято решение о повышении взносов.</t>
  </si>
  <si>
    <t>***</t>
  </si>
  <si>
    <t>Использование ФОТ, включая начисление и выплату стимулирующей выплаты сотрудникам Ассоциации РООР СРОСБР  производится по решению Генерального директора Ассоциации РООР СРОСБР в пределах  суммы, утвержденной данной Сметой (п.II).</t>
  </si>
  <si>
    <t>**</t>
  </si>
  <si>
    <t>Используются по решению Генерального директора Ассоциации РООР СРОСБР.</t>
  </si>
  <si>
    <t>*</t>
  </si>
  <si>
    <t>Затраты на участие  в Национальном объединении СРО, основанных на членстве лиц, осуществляющих строительство.</t>
  </si>
  <si>
    <t>III.</t>
  </si>
  <si>
    <t xml:space="preserve">Фонд оплаты труда**. </t>
  </si>
  <si>
    <t>II.</t>
  </si>
  <si>
    <t>Затраты на обеспечение  уставной деятельности  и решение уставных задач*  (без ФОТ и взносов на участие в Национальном объединении СРО) с НДС ( при его наличии).</t>
  </si>
  <si>
    <t>I.</t>
  </si>
  <si>
    <t xml:space="preserve">Затраты на обеспечение уставной деятельности (Общее собрание членов Ассоциации РООР СРОСБР, Правление и Исполнительный орган)  и решение уставных задач Ассоциации РООР СРОСБР в части саморегулирования.                                            </t>
  </si>
  <si>
    <t>Расходная часть (саморегулирование).</t>
  </si>
  <si>
    <t>Б.</t>
  </si>
  <si>
    <t>Проценты по остаткам на счетах в учреждениях банка  и проценты от размещения  по решению Генерального директора Ассоциации РООР СРОСБР либо Правления временно неиспользуемых остатков средств Ассоциации в части саморегулирования за исключением средств компенсационного фонда.</t>
  </si>
  <si>
    <r>
      <t xml:space="preserve">II.  </t>
    </r>
    <r>
      <rPr>
        <sz val="7"/>
        <rFont val="Arial Cyr"/>
        <charset val="204"/>
      </rPr>
      <t xml:space="preserve">   </t>
    </r>
    <r>
      <rPr>
        <sz val="8"/>
        <rFont val="Arial Cyr"/>
        <charset val="204"/>
      </rPr>
      <t>3</t>
    </r>
  </si>
  <si>
    <t>Итого взносы:</t>
  </si>
  <si>
    <t>Регулярный членский взнос</t>
  </si>
  <si>
    <t>Вступительный взнос</t>
  </si>
  <si>
    <t>Взносы:</t>
  </si>
  <si>
    <t>Источники финансирования (в части саморегулирования):</t>
  </si>
  <si>
    <t>Доходная часть (саморегулирование).</t>
  </si>
  <si>
    <t>А.</t>
  </si>
  <si>
    <t>всего:</t>
  </si>
  <si>
    <t>2024 год</t>
  </si>
  <si>
    <t>Наименование показателей</t>
  </si>
  <si>
    <t>Nп/п</t>
  </si>
  <si>
    <t>Проценты по остаткам на счетах в учреждениях банка  и проценты от размещения  по решению Генерального директора Ассоциации РООР  СРОСБР (включая займы) временно неиспользуемых остатков средств Ассоциации, перечисленных в п.п.(1-3).</t>
  </si>
  <si>
    <t>Доходы от уставной деятельности в части саморегулирования, полученные в установленном порядке.*</t>
  </si>
  <si>
    <r>
      <t>Регулярный членский взнос в части саморегулирования  (обязательный промежуточный платеж</t>
    </r>
    <r>
      <rPr>
        <b/>
        <sz val="12"/>
        <rFont val="Times New Roman"/>
        <family val="1"/>
        <charset val="204"/>
      </rPr>
      <t xml:space="preserve"> 11</t>
    </r>
    <r>
      <rPr>
        <b/>
        <sz val="13"/>
        <rFont val="Times New Roman"/>
        <family val="1"/>
        <charset val="204"/>
      </rPr>
      <t xml:space="preserve">  000 рублей в месяц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или</t>
    </r>
    <r>
      <rPr>
        <b/>
        <sz val="12"/>
        <rFont val="Times New Roman"/>
        <family val="1"/>
        <charset val="204"/>
      </rPr>
      <t xml:space="preserve"> 132</t>
    </r>
    <r>
      <rPr>
        <b/>
        <sz val="13"/>
        <rFont val="Times New Roman"/>
        <family val="1"/>
        <charset val="204"/>
      </rPr>
      <t xml:space="preserve"> 000 рублей в год</t>
    </r>
    <r>
      <rPr>
        <sz val="12"/>
        <rFont val="Times New Roman"/>
        <family val="1"/>
        <charset val="204"/>
      </rPr>
      <t>).***</t>
    </r>
  </si>
  <si>
    <r>
      <t>Вступительный взнос  в части саморегулирования (2</t>
    </r>
    <r>
      <rPr>
        <b/>
        <sz val="12"/>
        <rFont val="Times New Roman"/>
        <family val="1"/>
        <charset val="204"/>
      </rPr>
      <t>0 000 рублей</t>
    </r>
    <r>
      <rPr>
        <sz val="12"/>
        <rFont val="Times New Roman"/>
        <family val="1"/>
        <charset val="204"/>
      </rPr>
      <t xml:space="preserve">). </t>
    </r>
  </si>
  <si>
    <t>Источники финансирования :</t>
  </si>
  <si>
    <t>руб.</t>
  </si>
  <si>
    <t xml:space="preserve">(уставная деятельность  в части саморегулирования)   </t>
  </si>
  <si>
    <t>Ассоциации РООР  СРОСБР на  2024 г.</t>
  </si>
  <si>
    <t>С  М  Е  Т  А</t>
  </si>
  <si>
    <t>Протокол № ОС-36 от 21 апреля 2023 года</t>
  </si>
  <si>
    <t>Ассоциации РООР СРОСБР</t>
  </si>
  <si>
    <t>решением Общего собрания членов</t>
  </si>
  <si>
    <t xml:space="preserve">Утверждено </t>
  </si>
  <si>
    <t>ПРОЕКТ</t>
  </si>
  <si>
    <t>Ассоциации РООР СРОСБР 27.04.2016г. ( Протокол ОС - 20)</t>
  </si>
  <si>
    <t>Общим собранием</t>
  </si>
  <si>
    <t>Утверждена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</si>
</sst>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 applyAlignment="1">
      <alignment vertical="justify"/>
    </xf>
    <xf numFmtId="0" fontId="4" fillId="0" borderId="0" xfId="0" applyFont="1"/>
    <xf numFmtId="0" fontId="4" fillId="0" borderId="1" xfId="0" applyFont="1" applyBorder="1"/>
    <xf numFmtId="0" fontId="3" fillId="0" borderId="2" xfId="0" applyFont="1" applyBorder="1"/>
    <xf numFmtId="0" fontId="4" fillId="0" borderId="0" xfId="0" applyFont="1" applyBorder="1"/>
    <xf numFmtId="3" fontId="0" fillId="0" borderId="0" xfId="0" applyNumberFormat="1" applyBorder="1"/>
    <xf numFmtId="0" fontId="5" fillId="2" borderId="0" xfId="0" applyFont="1" applyFill="1" applyBorder="1" applyAlignment="1">
      <alignment horizontal="left"/>
    </xf>
    <xf numFmtId="0" fontId="2" fillId="0" borderId="0" xfId="0" applyFont="1" applyBorder="1"/>
    <xf numFmtId="3" fontId="0" fillId="3" borderId="0" xfId="0" applyNumberFormat="1" applyFill="1" applyBorder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/>
    <xf numFmtId="3" fontId="0" fillId="3" borderId="3" xfId="0" applyNumberFormat="1" applyFill="1" applyBorder="1" applyProtection="1">
      <protection hidden="1"/>
    </xf>
    <xf numFmtId="0" fontId="6" fillId="3" borderId="4" xfId="0" applyFont="1" applyFill="1" applyBorder="1" applyAlignment="1">
      <alignment horizontal="left" wrapText="1"/>
    </xf>
    <xf numFmtId="0" fontId="2" fillId="3" borderId="3" xfId="0" applyFont="1" applyFill="1" applyBorder="1"/>
    <xf numFmtId="3" fontId="0" fillId="3" borderId="5" xfId="0" applyNumberFormat="1" applyFill="1" applyBorder="1" applyProtection="1">
      <protection hidden="1"/>
    </xf>
    <xf numFmtId="0" fontId="5" fillId="3" borderId="6" xfId="0" applyFont="1" applyFill="1" applyBorder="1" applyAlignment="1">
      <alignment horizontal="left" wrapText="1"/>
    </xf>
    <xf numFmtId="0" fontId="2" fillId="3" borderId="5" xfId="0" applyFont="1" applyFill="1" applyBorder="1"/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wrapText="1"/>
    </xf>
    <xf numFmtId="0" fontId="7" fillId="3" borderId="5" xfId="0" applyFont="1" applyFill="1" applyBorder="1"/>
    <xf numFmtId="3" fontId="5" fillId="4" borderId="5" xfId="0" applyNumberFormat="1" applyFont="1" applyFill="1" applyBorder="1" applyProtection="1">
      <protection hidden="1"/>
    </xf>
    <xf numFmtId="0" fontId="6" fillId="4" borderId="7" xfId="0" applyFont="1" applyFill="1" applyBorder="1" applyAlignment="1">
      <alignment wrapText="1"/>
    </xf>
    <xf numFmtId="0" fontId="0" fillId="3" borderId="9" xfId="0" applyFill="1" applyBorder="1"/>
    <xf numFmtId="0" fontId="5" fillId="4" borderId="7" xfId="0" applyFont="1" applyFill="1" applyBorder="1" applyAlignment="1">
      <alignment horizontal="left"/>
    </xf>
    <xf numFmtId="0" fontId="7" fillId="4" borderId="5" xfId="0" applyFont="1" applyFill="1" applyBorder="1"/>
    <xf numFmtId="3" fontId="1" fillId="3" borderId="9" xfId="1" applyNumberFormat="1" applyFill="1" applyBorder="1" applyProtection="1">
      <protection hidden="1"/>
    </xf>
    <xf numFmtId="0" fontId="5" fillId="3" borderId="6" xfId="0" applyFont="1" applyFill="1" applyBorder="1" applyAlignment="1">
      <alignment horizontal="left"/>
    </xf>
    <xf numFmtId="0" fontId="2" fillId="3" borderId="10" xfId="0" applyFont="1" applyFill="1" applyBorder="1"/>
    <xf numFmtId="3" fontId="6" fillId="3" borderId="5" xfId="0" applyNumberFormat="1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0" fillId="0" borderId="0" xfId="0" applyFill="1"/>
    <xf numFmtId="3" fontId="5" fillId="3" borderId="13" xfId="1" applyNumberFormat="1" applyFont="1" applyFill="1" applyBorder="1" applyProtection="1">
      <protection hidden="1"/>
    </xf>
    <xf numFmtId="0" fontId="5" fillId="3" borderId="8" xfId="0" applyFont="1" applyFill="1" applyBorder="1" applyAlignment="1">
      <alignment horizontal="right"/>
    </xf>
    <xf numFmtId="0" fontId="2" fillId="3" borderId="13" xfId="0" applyFont="1" applyFill="1" applyBorder="1"/>
    <xf numFmtId="3" fontId="5" fillId="3" borderId="5" xfId="1" applyNumberFormat="1" applyFont="1" applyFill="1" applyBorder="1" applyProtection="1">
      <protection hidden="1"/>
    </xf>
    <xf numFmtId="0" fontId="5" fillId="3" borderId="7" xfId="0" applyFont="1" applyFill="1" applyBorder="1" applyAlignment="1">
      <alignment horizontal="right"/>
    </xf>
    <xf numFmtId="3" fontId="0" fillId="3" borderId="5" xfId="1" applyNumberFormat="1" applyFont="1" applyFill="1" applyBorder="1" applyProtection="1">
      <protection hidden="1"/>
    </xf>
    <xf numFmtId="0" fontId="1" fillId="3" borderId="7" xfId="0" applyFont="1" applyFill="1" applyBorder="1" applyAlignment="1">
      <alignment horizontal="left"/>
    </xf>
    <xf numFmtId="3" fontId="0" fillId="3" borderId="5" xfId="0" applyNumberFormat="1" applyFill="1" applyBorder="1" applyAlignment="1" applyProtection="1">
      <alignment horizontal="center"/>
      <protection hidden="1"/>
    </xf>
    <xf numFmtId="0" fontId="5" fillId="3" borderId="7" xfId="0" applyFont="1" applyFill="1" applyBorder="1" applyAlignment="1">
      <alignment horizontal="left"/>
    </xf>
    <xf numFmtId="3" fontId="5" fillId="4" borderId="5" xfId="0" applyNumberFormat="1" applyFont="1" applyFill="1" applyBorder="1" applyAlignment="1" applyProtection="1">
      <alignment horizontal="right"/>
      <protection hidden="1"/>
    </xf>
    <xf numFmtId="0" fontId="5" fillId="4" borderId="2" xfId="0" applyFont="1" applyFill="1" applyBorder="1" applyAlignment="1">
      <alignment horizontal="left"/>
    </xf>
    <xf numFmtId="0" fontId="7" fillId="4" borderId="7" xfId="0" applyFont="1" applyFill="1" applyBorder="1"/>
    <xf numFmtId="3" fontId="9" fillId="0" borderId="14" xfId="0" applyNumberFormat="1" applyFont="1" applyBorder="1" applyAlignment="1" applyProtection="1">
      <alignment horizontal="center"/>
      <protection hidden="1"/>
    </xf>
    <xf numFmtId="0" fontId="9" fillId="0" borderId="15" xfId="0" applyFont="1" applyFill="1" applyBorder="1" applyAlignment="1">
      <alignment horizontal="left" wrapText="1"/>
    </xf>
    <xf numFmtId="0" fontId="2" fillId="0" borderId="14" xfId="0" applyFont="1" applyBorder="1"/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4" fillId="0" borderId="20" xfId="0" applyFont="1" applyBorder="1"/>
    <xf numFmtId="1" fontId="4" fillId="0" borderId="20" xfId="0" applyNumberFormat="1" applyFont="1" applyBorder="1"/>
    <xf numFmtId="0" fontId="10" fillId="0" borderId="21" xfId="0" applyFont="1" applyBorder="1" applyAlignment="1">
      <alignment horizontal="right"/>
    </xf>
    <xf numFmtId="0" fontId="10" fillId="0" borderId="21" xfId="0" applyFont="1" applyBorder="1" applyAlignme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4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left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topLeftCell="A33" workbookViewId="0">
      <selection activeCell="C37" sqref="C37"/>
    </sheetView>
  </sheetViews>
  <sheetFormatPr defaultRowHeight="12.75" x14ac:dyDescent="0.2"/>
  <cols>
    <col min="1" max="1" width="5" style="1" customWidth="1"/>
    <col min="2" max="2" width="67.28515625" customWidth="1"/>
    <col min="3" max="3" width="23.42578125" customWidth="1"/>
  </cols>
  <sheetData>
    <row r="1" spans="1:3" hidden="1" x14ac:dyDescent="0.2">
      <c r="A1"/>
      <c r="C1" s="57" t="s">
        <v>44</v>
      </c>
    </row>
    <row r="2" spans="1:3" hidden="1" x14ac:dyDescent="0.2">
      <c r="A2"/>
      <c r="C2" s="57" t="s">
        <v>43</v>
      </c>
    </row>
    <row r="3" spans="1:3" hidden="1" x14ac:dyDescent="0.2">
      <c r="A3"/>
      <c r="B3" s="66" t="s">
        <v>42</v>
      </c>
      <c r="C3" s="66"/>
    </row>
    <row r="4" spans="1:3" ht="108" customHeight="1" x14ac:dyDescent="0.2">
      <c r="A4"/>
      <c r="B4" s="57"/>
      <c r="C4" s="57" t="s">
        <v>41</v>
      </c>
    </row>
    <row r="5" spans="1:3" ht="0.75" customHeight="1" x14ac:dyDescent="0.2">
      <c r="A5"/>
      <c r="C5" s="56" t="s">
        <v>40</v>
      </c>
    </row>
    <row r="6" spans="1:3" hidden="1" x14ac:dyDescent="0.2">
      <c r="A6"/>
      <c r="C6" s="56" t="s">
        <v>39</v>
      </c>
    </row>
    <row r="7" spans="1:3" hidden="1" x14ac:dyDescent="0.2">
      <c r="A7"/>
      <c r="C7" s="56" t="s">
        <v>38</v>
      </c>
    </row>
    <row r="8" spans="1:3" hidden="1" x14ac:dyDescent="0.2">
      <c r="A8"/>
      <c r="C8" s="56" t="s">
        <v>37</v>
      </c>
    </row>
    <row r="9" spans="1:3" s="3" customFormat="1" ht="16.5" customHeight="1" x14ac:dyDescent="0.25">
      <c r="B9" s="67" t="s">
        <v>36</v>
      </c>
      <c r="C9" s="67"/>
    </row>
    <row r="10" spans="1:3" s="3" customFormat="1" ht="18" customHeight="1" x14ac:dyDescent="0.25">
      <c r="A10" s="6"/>
      <c r="B10" s="67" t="s">
        <v>35</v>
      </c>
      <c r="C10" s="67"/>
    </row>
    <row r="11" spans="1:3" s="3" customFormat="1" ht="15" customHeight="1" x14ac:dyDescent="0.25">
      <c r="A11" s="6"/>
      <c r="B11" s="68" t="s">
        <v>34</v>
      </c>
      <c r="C11" s="68"/>
    </row>
    <row r="12" spans="1:3" s="3" customFormat="1" ht="12" customHeight="1" x14ac:dyDescent="0.25">
      <c r="A12" s="6"/>
      <c r="B12" s="55"/>
      <c r="C12" s="54" t="s">
        <v>33</v>
      </c>
    </row>
    <row r="13" spans="1:3" s="3" customFormat="1" ht="15" customHeight="1" x14ac:dyDescent="0.25">
      <c r="A13" s="52"/>
      <c r="B13" s="69" t="s">
        <v>32</v>
      </c>
      <c r="C13" s="69"/>
    </row>
    <row r="14" spans="1:3" s="3" customFormat="1" ht="16.5" customHeight="1" x14ac:dyDescent="0.25">
      <c r="A14" s="53">
        <v>1</v>
      </c>
      <c r="B14" s="58" t="s">
        <v>31</v>
      </c>
      <c r="C14" s="58"/>
    </row>
    <row r="15" spans="1:3" s="3" customFormat="1" ht="37.5" customHeight="1" x14ac:dyDescent="0.25">
      <c r="A15" s="52">
        <v>2</v>
      </c>
      <c r="B15" s="58" t="s">
        <v>30</v>
      </c>
      <c r="C15" s="58"/>
    </row>
    <row r="16" spans="1:3" s="3" customFormat="1" ht="30" customHeight="1" x14ac:dyDescent="0.25">
      <c r="A16" s="52">
        <v>3</v>
      </c>
      <c r="B16" s="58" t="s">
        <v>29</v>
      </c>
      <c r="C16" s="58"/>
    </row>
    <row r="17" spans="1:3" s="3" customFormat="1" ht="45.75" customHeight="1" thickBot="1" x14ac:dyDescent="0.3">
      <c r="A17" s="52">
        <v>4</v>
      </c>
      <c r="B17" s="58" t="s">
        <v>28</v>
      </c>
      <c r="C17" s="59"/>
    </row>
    <row r="18" spans="1:3" x14ac:dyDescent="0.2">
      <c r="A18" s="62" t="s">
        <v>27</v>
      </c>
      <c r="B18" s="64" t="s">
        <v>26</v>
      </c>
      <c r="C18" s="51" t="s">
        <v>25</v>
      </c>
    </row>
    <row r="19" spans="1:3" ht="14.25" customHeight="1" thickBot="1" x14ac:dyDescent="0.25">
      <c r="A19" s="63"/>
      <c r="B19" s="65"/>
      <c r="C19" s="50" t="s">
        <v>24</v>
      </c>
    </row>
    <row r="20" spans="1:3" ht="7.5" customHeight="1" x14ac:dyDescent="0.2">
      <c r="A20" s="49"/>
      <c r="B20" s="48"/>
      <c r="C20" s="47"/>
    </row>
    <row r="21" spans="1:3" x14ac:dyDescent="0.2">
      <c r="A21" s="46" t="s">
        <v>23</v>
      </c>
      <c r="B21" s="45" t="s">
        <v>22</v>
      </c>
      <c r="C21" s="25"/>
    </row>
    <row r="22" spans="1:3" x14ac:dyDescent="0.2">
      <c r="A22" s="22"/>
      <c r="B22" s="26" t="s">
        <v>21</v>
      </c>
      <c r="C22" s="44">
        <f>C26+C28</f>
        <v>39920000</v>
      </c>
    </row>
    <row r="23" spans="1:3" x14ac:dyDescent="0.2">
      <c r="A23" s="18" t="s">
        <v>11</v>
      </c>
      <c r="B23" s="43" t="s">
        <v>20</v>
      </c>
      <c r="C23" s="42"/>
    </row>
    <row r="24" spans="1:3" x14ac:dyDescent="0.2">
      <c r="A24" s="18">
        <v>1</v>
      </c>
      <c r="B24" s="41" t="s">
        <v>19</v>
      </c>
      <c r="C24" s="40">
        <f>20000*62</f>
        <v>1240000</v>
      </c>
    </row>
    <row r="25" spans="1:3" x14ac:dyDescent="0.2">
      <c r="A25" s="18">
        <v>2</v>
      </c>
      <c r="B25" s="41" t="s">
        <v>18</v>
      </c>
      <c r="C25" s="40">
        <f>246*9000*4+310*11000*8</f>
        <v>36136000</v>
      </c>
    </row>
    <row r="26" spans="1:3" x14ac:dyDescent="0.2">
      <c r="A26" s="18"/>
      <c r="B26" s="39" t="s">
        <v>17</v>
      </c>
      <c r="C26" s="38">
        <f>SUM(C24:C25)</f>
        <v>37376000</v>
      </c>
    </row>
    <row r="27" spans="1:3" s="34" customFormat="1" ht="6" customHeight="1" thickBot="1" x14ac:dyDescent="0.25">
      <c r="A27" s="37"/>
      <c r="B27" s="36"/>
      <c r="C27" s="35"/>
    </row>
    <row r="28" spans="1:3" ht="82.5" customHeight="1" thickBot="1" x14ac:dyDescent="0.25">
      <c r="A28" s="33" t="s">
        <v>16</v>
      </c>
      <c r="B28" s="32" t="s">
        <v>15</v>
      </c>
      <c r="C28" s="31">
        <v>2544000</v>
      </c>
    </row>
    <row r="29" spans="1:3" ht="7.5" customHeight="1" x14ac:dyDescent="0.2">
      <c r="A29" s="30"/>
      <c r="B29" s="29"/>
      <c r="C29" s="28"/>
    </row>
    <row r="30" spans="1:3" x14ac:dyDescent="0.2">
      <c r="A30" s="27" t="s">
        <v>14</v>
      </c>
      <c r="B30" s="26" t="s">
        <v>13</v>
      </c>
      <c r="C30" s="25"/>
    </row>
    <row r="31" spans="1:3" ht="53.25" customHeight="1" x14ac:dyDescent="0.2">
      <c r="A31" s="22"/>
      <c r="B31" s="24" t="s">
        <v>12</v>
      </c>
      <c r="C31" s="23">
        <f>SUM(C33:C37)</f>
        <v>39920000</v>
      </c>
    </row>
    <row r="32" spans="1:3" ht="6.75" customHeight="1" x14ac:dyDescent="0.2">
      <c r="A32" s="22"/>
      <c r="B32" s="21"/>
      <c r="C32" s="16"/>
    </row>
    <row r="33" spans="1:3" ht="42" customHeight="1" x14ac:dyDescent="0.2">
      <c r="A33" s="18" t="s">
        <v>11</v>
      </c>
      <c r="B33" s="19" t="s">
        <v>10</v>
      </c>
      <c r="C33" s="16">
        <v>11500000</v>
      </c>
    </row>
    <row r="34" spans="1:3" ht="6.75" customHeight="1" x14ac:dyDescent="0.2">
      <c r="A34" s="18"/>
      <c r="B34" s="20"/>
      <c r="C34" s="16"/>
    </row>
    <row r="35" spans="1:3" ht="15.75" customHeight="1" x14ac:dyDescent="0.2">
      <c r="A35" s="18" t="s">
        <v>9</v>
      </c>
      <c r="B35" s="19" t="s">
        <v>8</v>
      </c>
      <c r="C35" s="16">
        <f>C22-C33-C37</f>
        <v>26141800</v>
      </c>
    </row>
    <row r="36" spans="1:3" ht="6.75" customHeight="1" x14ac:dyDescent="0.2">
      <c r="A36" s="18"/>
      <c r="B36" s="17"/>
      <c r="C36" s="16"/>
    </row>
    <row r="37" spans="1:3" ht="30" customHeight="1" thickBot="1" x14ac:dyDescent="0.25">
      <c r="A37" s="15" t="s">
        <v>7</v>
      </c>
      <c r="B37" s="14" t="s">
        <v>6</v>
      </c>
      <c r="C37" s="13">
        <f>6800*246/4+310*8000/4*3</f>
        <v>2278200</v>
      </c>
    </row>
    <row r="38" spans="1:3" ht="8.25" customHeight="1" x14ac:dyDescent="0.2">
      <c r="A38" s="12"/>
      <c r="B38" s="11"/>
      <c r="C38" s="10"/>
    </row>
    <row r="39" spans="1:3" ht="0.75" hidden="1" customHeight="1" x14ac:dyDescent="0.2">
      <c r="A39" s="9"/>
      <c r="B39" s="8"/>
      <c r="C39" s="7"/>
    </row>
    <row r="40" spans="1:3" s="3" customFormat="1" ht="13.5" customHeight="1" x14ac:dyDescent="0.25">
      <c r="A40" s="6" t="s">
        <v>5</v>
      </c>
      <c r="B40" s="5" t="s">
        <v>4</v>
      </c>
      <c r="C40" s="4"/>
    </row>
    <row r="41" spans="1:3" s="3" customFormat="1" ht="7.5" customHeight="1" x14ac:dyDescent="0.25"/>
    <row r="42" spans="1:3" s="3" customFormat="1" ht="36" customHeight="1" x14ac:dyDescent="0.25">
      <c r="A42" s="2" t="s">
        <v>3</v>
      </c>
      <c r="B42" s="60" t="s">
        <v>2</v>
      </c>
      <c r="C42" s="61"/>
    </row>
    <row r="43" spans="1:3" hidden="1" x14ac:dyDescent="0.2"/>
    <row r="44" spans="1:3" ht="24.75" customHeight="1" x14ac:dyDescent="0.2">
      <c r="A44" s="2" t="s">
        <v>1</v>
      </c>
      <c r="B44" s="60" t="s">
        <v>0</v>
      </c>
      <c r="C44" s="61"/>
    </row>
  </sheetData>
  <mergeCells count="13">
    <mergeCell ref="B14:C14"/>
    <mergeCell ref="B3:C3"/>
    <mergeCell ref="B9:C9"/>
    <mergeCell ref="B10:C10"/>
    <mergeCell ref="B11:C11"/>
    <mergeCell ref="B13:C13"/>
    <mergeCell ref="B15:C15"/>
    <mergeCell ref="B16:C16"/>
    <mergeCell ref="B17:C17"/>
    <mergeCell ref="B44:C44"/>
    <mergeCell ref="A18:A19"/>
    <mergeCell ref="B18:B19"/>
    <mergeCell ref="B42:C4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Инга Ю. Степанова</dc:creator>
  <cp:lastModifiedBy>Инга Ю. Степанова</cp:lastModifiedBy>
  <dcterms:created xsi:type="dcterms:W3CDTF">2024-04-10T00:52:26Z</dcterms:created>
  <dcterms:modified xsi:type="dcterms:W3CDTF">2024-04-10T06:21:40Z</dcterms:modified>
</cp:coreProperties>
</file>